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2018.1-3" sheetId="1" r:id="rId1"/>
    <sheet name="2018.4-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<sst xmlns="http://schemas.openxmlformats.org/spreadsheetml/2006/main" count="56" uniqueCount="44">
  <si>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单位：元</t>
  </si>
  <si>
    <t>项目</t>
  </si>
  <si>
    <t>行号</t>
  </si>
  <si>
    <t>本  期</t>
  </si>
  <si>
    <t>上年同期</t>
  </si>
  <si>
    <t>增加额</t>
  </si>
  <si>
    <t>增长率</t>
  </si>
  <si>
    <t>1、收入</t>
  </si>
  <si>
    <t>其中：医疗收入</t>
  </si>
  <si>
    <t xml:space="preserve">      其他收入</t>
  </si>
  <si>
    <t>2、支出</t>
  </si>
  <si>
    <t>其中：医疗成本</t>
  </si>
  <si>
    <t xml:space="preserve">     其他支出</t>
  </si>
  <si>
    <t>3、收费水平</t>
  </si>
  <si>
    <t xml:space="preserve">   门诊次均医药费用</t>
  </si>
  <si>
    <t xml:space="preserve">   住院人均医药费用</t>
  </si>
  <si>
    <r>
      <t>4、主要病种例均费用</t>
    </r>
    <r>
      <rPr>
        <sz val="10"/>
        <color indexed="8"/>
        <rFont val="宋体"/>
        <family val="0"/>
      </rPr>
      <t>（单病种）</t>
    </r>
  </si>
  <si>
    <t xml:space="preserve">   单胎顺产</t>
  </si>
  <si>
    <t xml:space="preserve">   剖宫产</t>
  </si>
  <si>
    <t xml:space="preserve">   小儿支气管肺炎</t>
  </si>
  <si>
    <t xml:space="preserve">   子宫肌瘤</t>
  </si>
  <si>
    <t xml:space="preserve">   宫外孕</t>
  </si>
  <si>
    <t xml:space="preserve">   宫颈癌</t>
  </si>
  <si>
    <t>院长</t>
  </si>
  <si>
    <t>分管领导</t>
  </si>
  <si>
    <t>财务科长</t>
  </si>
  <si>
    <t>制表：刘艳芳</t>
  </si>
  <si>
    <t>单位：元</t>
  </si>
  <si>
    <t>项目</t>
  </si>
  <si>
    <t>行号</t>
  </si>
  <si>
    <t>本  期</t>
  </si>
  <si>
    <t>上年同期</t>
  </si>
  <si>
    <t>增加额</t>
  </si>
  <si>
    <t>增长率</t>
  </si>
  <si>
    <t>其中：医疗收入</t>
  </si>
  <si>
    <t xml:space="preserve">      其他收入</t>
  </si>
  <si>
    <t>其中：医疗成本</t>
  </si>
  <si>
    <t xml:space="preserve">     其他支出</t>
  </si>
  <si>
    <t>3、收费水平</t>
  </si>
  <si>
    <t xml:space="preserve">   门诊次均医药费用</t>
  </si>
  <si>
    <t xml:space="preserve">   住院人均医药费用</t>
  </si>
  <si>
    <r>
      <t>4、主要病种例均费用</t>
    </r>
    <r>
      <rPr>
        <sz val="11"/>
        <color indexed="8"/>
        <rFont val="宋体"/>
        <family val="0"/>
      </rPr>
      <t>（单病种</t>
    </r>
    <r>
      <rPr>
        <sz val="14"/>
        <color indexed="8"/>
        <rFont val="宋体"/>
        <family val="0"/>
      </rPr>
      <t>）</t>
    </r>
  </si>
  <si>
    <t>株洲市妇幼保健院2018年1—3月财务情况表</t>
  </si>
  <si>
    <t>株洲市妇幼保健院2018年4—6月财务情况表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</si>
</sst>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 ;[Red]\-0.00\ "/>
    <numFmt numFmtId="179" formatCode="0.00_);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vertical="center"/>
    </xf>
    <xf numFmtId="177" fontId="43" fillId="0" borderId="10" xfId="0" applyNumberFormat="1" applyFont="1" applyBorder="1" applyAlignment="1">
      <alignment horizontal="right" vertical="center"/>
    </xf>
    <xf numFmtId="10" fontId="43" fillId="0" borderId="10" xfId="0" applyNumberFormat="1" applyFont="1" applyBorder="1" applyAlignment="1">
      <alignment vertical="center"/>
    </xf>
    <xf numFmtId="178" fontId="43" fillId="0" borderId="10" xfId="0" applyNumberFormat="1" applyFont="1" applyBorder="1" applyAlignment="1">
      <alignment horizontal="right" vertical="center"/>
    </xf>
    <xf numFmtId="176" fontId="43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79" fontId="44" fillId="0" borderId="10" xfId="0" applyNumberFormat="1" applyFont="1" applyBorder="1" applyAlignment="1">
      <alignment vertical="center"/>
    </xf>
    <xf numFmtId="177" fontId="44" fillId="0" borderId="10" xfId="0" applyNumberFormat="1" applyFont="1" applyBorder="1" applyAlignment="1">
      <alignment vertical="center"/>
    </xf>
    <xf numFmtId="177" fontId="43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176" fontId="42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vertical="center"/>
    </xf>
    <xf numFmtId="10" fontId="43" fillId="0" borderId="10" xfId="0" applyNumberFormat="1" applyFont="1" applyBorder="1" applyAlignment="1">
      <alignment horizontal="right" vertical="center"/>
    </xf>
    <xf numFmtId="176" fontId="43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3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1:IV65536"/>
    </sheetView>
  </sheetViews>
  <sheetFormatPr defaultColWidth="9.140625" defaultRowHeight="15"/>
  <cols>
    <col min="1" max="1" width="32.8515625" style="0" customWidth="1"/>
    <col min="2" max="2" width="9.140625" style="0" customWidth="1"/>
    <col min="3" max="3" width="20.421875" style="0" customWidth="1"/>
    <col min="4" max="4" width="19.57421875" style="0" customWidth="1"/>
    <col min="5" max="5" width="19.7109375" style="0" customWidth="1"/>
    <col min="6" max="6" width="17.8515625" style="0" customWidth="1"/>
  </cols>
  <sheetData>
    <row r="1" spans="1:6" s="1" customFormat="1" ht="32.25" customHeight="1">
      <c r="A1" s="29" t="s">
        <v>42</v>
      </c>
      <c r="B1" s="29"/>
      <c r="C1" s="29"/>
      <c r="D1" s="29"/>
      <c r="E1" s="29"/>
      <c r="F1" s="29"/>
    </row>
    <row r="2" spans="1:6" ht="18.75">
      <c r="A2" s="2"/>
      <c r="B2" s="2"/>
      <c r="C2" s="2"/>
      <c r="D2" s="2"/>
      <c r="E2" s="30" t="s">
        <v>0</v>
      </c>
      <c r="F2" s="30"/>
    </row>
    <row r="3" spans="1:6" ht="18.7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8.75">
      <c r="A4" s="5" t="s">
        <v>7</v>
      </c>
      <c r="B4" s="6">
        <v>1</v>
      </c>
      <c r="C4" s="7">
        <v>25116640.92</v>
      </c>
      <c r="D4" s="7">
        <v>29793759.72</v>
      </c>
      <c r="E4" s="8">
        <f>C4-D4</f>
        <v>-4677118.799999997</v>
      </c>
      <c r="F4" s="9">
        <f aca="true" t="shared" si="0" ref="F4:F19">E4/D4</f>
        <v>-0.1569831684203432</v>
      </c>
    </row>
    <row r="5" spans="1:6" ht="18.75">
      <c r="A5" s="5" t="s">
        <v>8</v>
      </c>
      <c r="B5" s="6">
        <v>2</v>
      </c>
      <c r="C5" s="7">
        <v>24736815.42</v>
      </c>
      <c r="D5" s="7">
        <v>28995790.82</v>
      </c>
      <c r="E5" s="8">
        <f aca="true" t="shared" si="1" ref="E5:E19">C5-D5</f>
        <v>-4258975.3999999985</v>
      </c>
      <c r="F5" s="9">
        <f t="shared" si="0"/>
        <v>-0.14688253982927577</v>
      </c>
    </row>
    <row r="6" spans="1:6" ht="18.75">
      <c r="A6" s="5" t="s">
        <v>9</v>
      </c>
      <c r="B6" s="6">
        <v>3</v>
      </c>
      <c r="C6" s="7">
        <v>379825.5</v>
      </c>
      <c r="D6" s="7">
        <v>797968.9</v>
      </c>
      <c r="E6" s="10">
        <f t="shared" si="1"/>
        <v>-418143.4</v>
      </c>
      <c r="F6" s="9">
        <f>E6/D6</f>
        <v>-0.5240096449874174</v>
      </c>
    </row>
    <row r="7" spans="1:6" ht="18.75">
      <c r="A7" s="5" t="s">
        <v>10</v>
      </c>
      <c r="B7" s="6">
        <v>4</v>
      </c>
      <c r="C7" s="7">
        <v>48297510.95</v>
      </c>
      <c r="D7" s="7">
        <v>47856201.7</v>
      </c>
      <c r="E7" s="8">
        <f>C7-D7</f>
        <v>441309.25</v>
      </c>
      <c r="F7" s="9">
        <f>E7/D7</f>
        <v>0.00922156866452692</v>
      </c>
    </row>
    <row r="8" spans="1:6" ht="18.75">
      <c r="A8" s="5" t="s">
        <v>11</v>
      </c>
      <c r="B8" s="6">
        <v>5</v>
      </c>
      <c r="C8" s="7">
        <v>47439177.11</v>
      </c>
      <c r="D8" s="7">
        <v>46755434.43</v>
      </c>
      <c r="E8" s="8">
        <f t="shared" si="1"/>
        <v>683742.6799999997</v>
      </c>
      <c r="F8" s="9">
        <f t="shared" si="0"/>
        <v>0.01462381193406868</v>
      </c>
    </row>
    <row r="9" spans="1:6" ht="18.75">
      <c r="A9" s="5" t="s">
        <v>12</v>
      </c>
      <c r="B9" s="6">
        <v>6</v>
      </c>
      <c r="C9" s="7">
        <v>858333.84</v>
      </c>
      <c r="D9" s="7">
        <v>1100767.27</v>
      </c>
      <c r="E9" s="8">
        <f t="shared" si="1"/>
        <v>-242433.43000000005</v>
      </c>
      <c r="F9" s="9">
        <f t="shared" si="0"/>
        <v>-0.22024040558546046</v>
      </c>
    </row>
    <row r="10" spans="1:6" ht="18.75">
      <c r="A10" s="5" t="s">
        <v>13</v>
      </c>
      <c r="B10" s="6">
        <v>7</v>
      </c>
      <c r="C10" s="7"/>
      <c r="D10" s="7"/>
      <c r="E10" s="11"/>
      <c r="F10" s="9"/>
    </row>
    <row r="11" spans="1:6" ht="18.75">
      <c r="A11" s="5" t="s">
        <v>14</v>
      </c>
      <c r="B11" s="6">
        <v>8</v>
      </c>
      <c r="C11" s="7">
        <v>253.3</v>
      </c>
      <c r="D11" s="7">
        <v>288.73</v>
      </c>
      <c r="E11" s="10">
        <f t="shared" si="1"/>
        <v>-35.43000000000001</v>
      </c>
      <c r="F11" s="9">
        <f t="shared" si="0"/>
        <v>-0.1227097980812524</v>
      </c>
    </row>
    <row r="12" spans="1:6" ht="18.75">
      <c r="A12" s="5" t="s">
        <v>15</v>
      </c>
      <c r="B12" s="6">
        <v>9</v>
      </c>
      <c r="C12" s="7">
        <v>4224.35</v>
      </c>
      <c r="D12" s="7">
        <v>4862.21</v>
      </c>
      <c r="E12" s="10">
        <f t="shared" si="1"/>
        <v>-637.8599999999997</v>
      </c>
      <c r="F12" s="9">
        <f t="shared" si="0"/>
        <v>-0.1311872584688855</v>
      </c>
    </row>
    <row r="13" spans="1:6" ht="18.75">
      <c r="A13" s="5" t="s">
        <v>16</v>
      </c>
      <c r="B13" s="6">
        <v>10</v>
      </c>
      <c r="C13" s="5"/>
      <c r="D13" s="5"/>
      <c r="E13" s="10"/>
      <c r="F13" s="9"/>
    </row>
    <row r="14" spans="1:6" ht="18.75">
      <c r="A14" s="5" t="s">
        <v>17</v>
      </c>
      <c r="B14" s="6">
        <v>11</v>
      </c>
      <c r="C14" s="12">
        <v>2606.15</v>
      </c>
      <c r="D14" s="5">
        <v>2655.91</v>
      </c>
      <c r="E14" s="10">
        <f t="shared" si="1"/>
        <v>-49.75999999999976</v>
      </c>
      <c r="F14" s="9">
        <f t="shared" si="0"/>
        <v>-0.018735574624140036</v>
      </c>
    </row>
    <row r="15" spans="1:6" ht="18.75">
      <c r="A15" s="5" t="s">
        <v>18</v>
      </c>
      <c r="B15" s="6">
        <v>12</v>
      </c>
      <c r="C15" s="12">
        <v>4500.65</v>
      </c>
      <c r="D15" s="5">
        <v>4586.33</v>
      </c>
      <c r="E15" s="10">
        <f t="shared" si="1"/>
        <v>-85.68000000000029</v>
      </c>
      <c r="F15" s="9">
        <f t="shared" si="0"/>
        <v>-0.018681603809582017</v>
      </c>
    </row>
    <row r="16" spans="1:6" ht="18.75">
      <c r="A16" s="13" t="s">
        <v>19</v>
      </c>
      <c r="B16" s="6">
        <v>13</v>
      </c>
      <c r="C16" s="12">
        <v>1985.87</v>
      </c>
      <c r="D16" s="5">
        <v>2085.73</v>
      </c>
      <c r="E16" s="10">
        <f t="shared" si="1"/>
        <v>-99.86000000000013</v>
      </c>
      <c r="F16" s="9">
        <f t="shared" si="0"/>
        <v>-0.04787772146922187</v>
      </c>
    </row>
    <row r="17" spans="1:6" ht="18.75">
      <c r="A17" s="13" t="s">
        <v>20</v>
      </c>
      <c r="B17" s="6">
        <v>14</v>
      </c>
      <c r="C17" s="14">
        <v>7773</v>
      </c>
      <c r="D17" s="5">
        <v>8508.96</v>
      </c>
      <c r="E17" s="10">
        <f t="shared" si="1"/>
        <v>-735.9599999999991</v>
      </c>
      <c r="F17" s="9">
        <f t="shared" si="0"/>
        <v>-0.08649235629266082</v>
      </c>
    </row>
    <row r="18" spans="1:6" ht="18.75">
      <c r="A18" s="13" t="s">
        <v>21</v>
      </c>
      <c r="B18" s="6">
        <v>15</v>
      </c>
      <c r="C18" s="15">
        <v>6887</v>
      </c>
      <c r="D18" s="16">
        <v>6903.66</v>
      </c>
      <c r="E18" s="10">
        <f t="shared" si="1"/>
        <v>-16.659999999999854</v>
      </c>
      <c r="F18" s="9">
        <f t="shared" si="0"/>
        <v>-0.0024132127016683693</v>
      </c>
    </row>
    <row r="19" spans="1:6" ht="18.75">
      <c r="A19" s="13" t="s">
        <v>22</v>
      </c>
      <c r="B19" s="6">
        <v>16</v>
      </c>
      <c r="C19" s="15">
        <v>16176.92</v>
      </c>
      <c r="D19" s="16">
        <v>15406.59</v>
      </c>
      <c r="E19" s="10">
        <f t="shared" si="1"/>
        <v>770.3299999999999</v>
      </c>
      <c r="F19" s="9">
        <f t="shared" si="0"/>
        <v>0.05000003245364483</v>
      </c>
    </row>
    <row r="20" spans="1:6" ht="13.5">
      <c r="A20" s="17" t="s">
        <v>23</v>
      </c>
      <c r="B20" s="18"/>
      <c r="C20" s="18" t="s">
        <v>24</v>
      </c>
      <c r="D20" s="18"/>
      <c r="E20" s="18" t="s">
        <v>25</v>
      </c>
      <c r="F20" s="18" t="s">
        <v>26</v>
      </c>
    </row>
    <row r="21" spans="1:6" ht="13.5">
      <c r="A21" s="19"/>
      <c r="B21" s="19"/>
      <c r="C21" s="19"/>
      <c r="D21" s="19"/>
      <c r="E21" s="19"/>
      <c r="F21" s="19"/>
    </row>
  </sheetData>
  <sheetProtection/>
  <mergeCells count="2">
    <mergeCell ref="A1:F1"/>
    <mergeCell ref="E2:F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B1">
      <selection activeCell="G1" sqref="A1:IV1"/>
    </sheetView>
  </sheetViews>
  <sheetFormatPr defaultColWidth="9.140625" defaultRowHeight="15"/>
  <cols>
    <col min="1" max="1" width="33.421875" style="22" customWidth="1"/>
    <col min="2" max="2" width="8.421875" style="22" customWidth="1"/>
    <col min="3" max="3" width="18.57421875" style="28" customWidth="1"/>
    <col min="4" max="4" width="19.421875" style="28" customWidth="1"/>
    <col min="5" max="5" width="18.00390625" style="28" customWidth="1"/>
    <col min="6" max="6" width="16.421875" style="22" customWidth="1"/>
    <col min="7" max="7" width="11.140625" style="22" customWidth="1"/>
    <col min="8" max="16384" width="9.00390625" style="22" customWidth="1"/>
  </cols>
  <sheetData>
    <row r="1" spans="1:6" s="2" customFormat="1" ht="18.75">
      <c r="A1" s="31" t="s">
        <v>43</v>
      </c>
      <c r="B1" s="31"/>
      <c r="C1" s="31"/>
      <c r="D1" s="31"/>
      <c r="E1" s="31"/>
      <c r="F1" s="31"/>
    </row>
    <row r="2" spans="1:6" ht="18.75">
      <c r="A2" s="20"/>
      <c r="B2" s="20"/>
      <c r="C2" s="21"/>
      <c r="D2" s="21"/>
      <c r="E2" s="21"/>
      <c r="F2" s="21" t="s">
        <v>27</v>
      </c>
    </row>
    <row r="3" spans="1:6" s="2" customFormat="1" ht="18.75">
      <c r="A3" s="3" t="s">
        <v>28</v>
      </c>
      <c r="B3" s="3" t="s">
        <v>29</v>
      </c>
      <c r="C3" s="23" t="s">
        <v>30</v>
      </c>
      <c r="D3" s="23" t="s">
        <v>31</v>
      </c>
      <c r="E3" s="23" t="s">
        <v>32</v>
      </c>
      <c r="F3" s="3" t="s">
        <v>33</v>
      </c>
    </row>
    <row r="4" spans="1:6" ht="18.75">
      <c r="A4" s="5" t="s">
        <v>7</v>
      </c>
      <c r="B4" s="6">
        <v>1</v>
      </c>
      <c r="C4" s="11">
        <v>30149507.34</v>
      </c>
      <c r="D4" s="11">
        <v>29852967.2</v>
      </c>
      <c r="E4" s="24">
        <f aca="true" t="shared" si="0" ref="E4:E12">C4-D4</f>
        <v>296540.1400000006</v>
      </c>
      <c r="F4" s="25">
        <f aca="true" t="shared" si="1" ref="F4:F12">E4/D4</f>
        <v>0.009933355636420643</v>
      </c>
    </row>
    <row r="5" spans="1:6" ht="18.75">
      <c r="A5" s="5" t="s">
        <v>34</v>
      </c>
      <c r="B5" s="6">
        <v>2</v>
      </c>
      <c r="C5" s="11">
        <v>29192457.68</v>
      </c>
      <c r="D5" s="11">
        <v>29383158.57</v>
      </c>
      <c r="E5" s="24">
        <f t="shared" si="0"/>
        <v>-190700.8900000006</v>
      </c>
      <c r="F5" s="25">
        <f t="shared" si="1"/>
        <v>-0.00649014262866569</v>
      </c>
    </row>
    <row r="6" spans="1:6" ht="18.75">
      <c r="A6" s="5" t="s">
        <v>35</v>
      </c>
      <c r="B6" s="6">
        <v>3</v>
      </c>
      <c r="C6" s="11">
        <v>957049.6599999999</v>
      </c>
      <c r="D6" s="11">
        <v>469808.63</v>
      </c>
      <c r="E6" s="26">
        <f t="shared" si="0"/>
        <v>487241.0299999999</v>
      </c>
      <c r="F6" s="25">
        <f t="shared" si="1"/>
        <v>1.0371053209473822</v>
      </c>
    </row>
    <row r="7" spans="1:6" ht="18.75">
      <c r="A7" s="5" t="s">
        <v>10</v>
      </c>
      <c r="B7" s="6">
        <v>5</v>
      </c>
      <c r="C7" s="11">
        <v>32944385.970000003</v>
      </c>
      <c r="D7" s="11">
        <v>41614956.24</v>
      </c>
      <c r="E7" s="24">
        <v>-8670570.269999996</v>
      </c>
      <c r="F7" s="25">
        <f t="shared" si="1"/>
        <v>-0.20835226210488972</v>
      </c>
    </row>
    <row r="8" spans="1:6" ht="18.75">
      <c r="A8" s="5" t="s">
        <v>36</v>
      </c>
      <c r="B8" s="6">
        <v>6</v>
      </c>
      <c r="C8" s="11">
        <v>32488326.700000003</v>
      </c>
      <c r="D8" s="11">
        <v>41047625.04</v>
      </c>
      <c r="E8" s="24">
        <f t="shared" si="0"/>
        <v>-8559298.339999996</v>
      </c>
      <c r="F8" s="25">
        <f t="shared" si="1"/>
        <v>-0.20852115881635416</v>
      </c>
    </row>
    <row r="9" spans="1:6" ht="18.75">
      <c r="A9" s="5" t="s">
        <v>37</v>
      </c>
      <c r="B9" s="6">
        <v>7</v>
      </c>
      <c r="C9" s="11">
        <v>456059.27000000014</v>
      </c>
      <c r="D9" s="11">
        <v>567331.2</v>
      </c>
      <c r="E9" s="24">
        <f t="shared" si="0"/>
        <v>-111271.92999999982</v>
      </c>
      <c r="F9" s="25">
        <f t="shared" si="1"/>
        <v>-0.19613222399896185</v>
      </c>
    </row>
    <row r="10" spans="1:6" ht="18.75">
      <c r="A10" s="5" t="s">
        <v>38</v>
      </c>
      <c r="B10" s="6">
        <v>9</v>
      </c>
      <c r="C10" s="11"/>
      <c r="D10" s="11"/>
      <c r="E10" s="26"/>
      <c r="F10" s="25"/>
    </row>
    <row r="11" spans="1:6" ht="18.75">
      <c r="A11" s="5" t="s">
        <v>39</v>
      </c>
      <c r="B11" s="6">
        <v>10</v>
      </c>
      <c r="C11" s="11">
        <v>245.11</v>
      </c>
      <c r="D11" s="11">
        <v>265.37365290645744</v>
      </c>
      <c r="E11" s="24">
        <f t="shared" si="0"/>
        <v>-20.263652906457423</v>
      </c>
      <c r="F11" s="25">
        <f t="shared" si="1"/>
        <v>-0.07635894778748151</v>
      </c>
    </row>
    <row r="12" spans="1:6" ht="18.75">
      <c r="A12" s="5" t="s">
        <v>40</v>
      </c>
      <c r="B12" s="6">
        <v>11</v>
      </c>
      <c r="C12" s="11">
        <v>4361.5</v>
      </c>
      <c r="D12" s="11">
        <v>4441.672631086143</v>
      </c>
      <c r="E12" s="24">
        <f t="shared" si="0"/>
        <v>-80.17263108614316</v>
      </c>
      <c r="F12" s="25">
        <f t="shared" si="1"/>
        <v>-0.018050099083177628</v>
      </c>
    </row>
    <row r="13" spans="1:6" ht="18.75">
      <c r="A13" s="5" t="s">
        <v>41</v>
      </c>
      <c r="B13" s="6">
        <v>12</v>
      </c>
      <c r="C13" s="11"/>
      <c r="D13" s="11"/>
      <c r="E13" s="26"/>
      <c r="F13" s="25"/>
    </row>
    <row r="14" spans="1:6" ht="18.75">
      <c r="A14" s="5" t="s">
        <v>17</v>
      </c>
      <c r="B14" s="6">
        <v>11</v>
      </c>
      <c r="C14" s="11">
        <v>2717.74</v>
      </c>
      <c r="D14" s="11">
        <v>2789.8</v>
      </c>
      <c r="E14" s="10">
        <f aca="true" t="shared" si="2" ref="E14:E19">C14-D14</f>
        <v>-72.0600000000004</v>
      </c>
      <c r="F14" s="9">
        <f aca="true" t="shared" si="3" ref="F14:F19">E14/D14</f>
        <v>-0.02582980858842942</v>
      </c>
    </row>
    <row r="15" spans="1:6" ht="18.75">
      <c r="A15" s="5" t="s">
        <v>18</v>
      </c>
      <c r="B15" s="6">
        <v>12</v>
      </c>
      <c r="C15" s="11">
        <v>4912.95</v>
      </c>
      <c r="D15" s="11">
        <v>4988.53</v>
      </c>
      <c r="E15" s="10">
        <f t="shared" si="2"/>
        <v>-75.57999999999993</v>
      </c>
      <c r="F15" s="9">
        <f t="shared" si="3"/>
        <v>-0.015150755833882914</v>
      </c>
    </row>
    <row r="16" spans="1:6" ht="18.75">
      <c r="A16" s="13" t="s">
        <v>19</v>
      </c>
      <c r="B16" s="6">
        <v>13</v>
      </c>
      <c r="C16" s="12">
        <v>2014.69</v>
      </c>
      <c r="D16" s="5">
        <v>2077.67</v>
      </c>
      <c r="E16" s="10">
        <f t="shared" si="2"/>
        <v>-62.98000000000002</v>
      </c>
      <c r="F16" s="9">
        <f t="shared" si="3"/>
        <v>-0.030312802321831676</v>
      </c>
    </row>
    <row r="17" spans="1:6" ht="18.75">
      <c r="A17" s="13" t="s">
        <v>20</v>
      </c>
      <c r="B17" s="6">
        <v>14</v>
      </c>
      <c r="C17" s="14">
        <v>7645.32</v>
      </c>
      <c r="D17" s="5">
        <v>7785.63</v>
      </c>
      <c r="E17" s="10">
        <f t="shared" si="2"/>
        <v>-140.3100000000004</v>
      </c>
      <c r="F17" s="9">
        <f t="shared" si="3"/>
        <v>-0.018021662986810367</v>
      </c>
    </row>
    <row r="18" spans="1:6" ht="18.75">
      <c r="A18" s="13" t="s">
        <v>21</v>
      </c>
      <c r="B18" s="6">
        <v>15</v>
      </c>
      <c r="C18" s="15">
        <v>7076.58</v>
      </c>
      <c r="D18" s="16">
        <v>7288.2</v>
      </c>
      <c r="E18" s="10">
        <f t="shared" si="2"/>
        <v>-211.6199999999999</v>
      </c>
      <c r="F18" s="9">
        <f t="shared" si="3"/>
        <v>-0.029035975961142654</v>
      </c>
    </row>
    <row r="19" spans="1:6" ht="18.75">
      <c r="A19" s="13" t="s">
        <v>22</v>
      </c>
      <c r="B19" s="6">
        <v>16</v>
      </c>
      <c r="C19" s="15">
        <v>15767.93</v>
      </c>
      <c r="D19" s="16">
        <v>15367.96</v>
      </c>
      <c r="E19" s="10">
        <f t="shared" si="2"/>
        <v>399.97000000000116</v>
      </c>
      <c r="F19" s="9">
        <f t="shared" si="3"/>
        <v>0.026026225992259296</v>
      </c>
    </row>
    <row r="20" spans="1:6" ht="13.5">
      <c r="A20" s="17" t="s">
        <v>23</v>
      </c>
      <c r="B20" s="18"/>
      <c r="C20" s="27" t="s">
        <v>24</v>
      </c>
      <c r="D20" s="27"/>
      <c r="E20" s="27" t="s">
        <v>25</v>
      </c>
      <c r="F20" s="18" t="s">
        <v>26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2018-08-17T10:51:30Z</dcterms:modified>
  <cp:category/>
  <cp:version/>
  <cp:contentType/>
  <cp:contentStatus/>
</cp:coreProperties>
</file>